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vaedu-my.sharepoint.com/personal/46004221_edu_gva_es/Documents/REPOSITORI_DUAL_FCT/z_FP_ERASMUS+/02_CONVOCATORIES_SELECCIONS/00_CONVOCATORIAS y RESULTADOS/PROFES_KA171/"/>
    </mc:Choice>
  </mc:AlternateContent>
  <xr:revisionPtr revIDLastSave="658" documentId="13_ncr:1_{006C23A5-49EC-1C40-A9C0-924F182E4789}" xr6:coauthVersionLast="47" xr6:coauthVersionMax="47" xr10:uidLastSave="{A28E6841-0951-44A6-9BCA-C5CCA3318D90}"/>
  <bookViews>
    <workbookView xWindow="-110" yWindow="-110" windowWidth="19420" windowHeight="11020" xr2:uid="{2A0AA02A-4527-1348-A09D-71433310460A}"/>
  </bookViews>
  <sheets>
    <sheet name="Posa ací NOM COGNO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D55" i="1" s="1"/>
  <c r="C87" i="1"/>
  <c r="D87" i="1" s="1"/>
  <c r="C76" i="1"/>
  <c r="D76" i="1" s="1"/>
  <c r="C83" i="1"/>
  <c r="D83" i="1" s="1"/>
  <c r="C68" i="1"/>
  <c r="D68" i="1" s="1"/>
  <c r="C61" i="1"/>
  <c r="D61" i="1" s="1"/>
  <c r="C89" i="1" l="1"/>
</calcChain>
</file>

<file path=xl/sharedStrings.xml><?xml version="1.0" encoding="utf-8"?>
<sst xmlns="http://schemas.openxmlformats.org/spreadsheetml/2006/main" count="168" uniqueCount="131">
  <si>
    <t>Apartat / Activitat</t>
  </si>
  <si>
    <t>Descripció / Indicacions</t>
  </si>
  <si>
    <t xml:space="preserve">Punts </t>
  </si>
  <si>
    <t>Límit total: 4</t>
  </si>
  <si>
    <t>Punts (Omplir)</t>
  </si>
  <si>
    <t>A1) ACOMPANYAMENTS CURS 24/25</t>
  </si>
  <si>
    <t>Introdueix punts segons tasques realitzades</t>
  </si>
  <si>
    <t>Acompanyaments (curs anterior)</t>
  </si>
  <si>
    <t>Assistència a jornades projectes HED– Participant</t>
  </si>
  <si>
    <t>0,15 punts per jornada o staff-week.</t>
  </si>
  <si>
    <t>Assistència a jornades HED– Ponent/Organització</t>
  </si>
  <si>
    <t>0,4 punts per jornada o staff-week.</t>
  </si>
  <si>
    <t>A3) COL·LABORACIÓ ACTIVA CURS ACTUAL</t>
  </si>
  <si>
    <t>Documentació – Responsable</t>
  </si>
  <si>
    <t>0,4 punts per tasca.</t>
  </si>
  <si>
    <t>Documentació – Co-responsable</t>
  </si>
  <si>
    <t>0,2 punts per tasca.</t>
  </si>
  <si>
    <t>Documentació – Auditor/Coordinació</t>
  </si>
  <si>
    <t>Selecció – Responsable</t>
  </si>
  <si>
    <t>Selecció – Co-responsable</t>
  </si>
  <si>
    <t>Selecció – Auditor/Coordinació</t>
  </si>
  <si>
    <t>Entrevistador/a</t>
  </si>
  <si>
    <t>Difusió – Responsable</t>
  </si>
  <si>
    <t>Difusió – Co-responsable</t>
  </si>
  <si>
    <t>Difusió – Auditor/Coordinació</t>
  </si>
  <si>
    <t>Proves nivell anglès – Responsable</t>
  </si>
  <si>
    <t>Proves nivell anglès – Co-responsable</t>
  </si>
  <si>
    <t>Proves nivell anglès – Auditor/Coordinació</t>
  </si>
  <si>
    <t>Arxiu i gestió documental – Responsable</t>
  </si>
  <si>
    <t>Arxiu – Co-responsable</t>
  </si>
  <si>
    <t>Arxiu – Auditor/Coordinació</t>
  </si>
  <si>
    <t>Welcoming/mecenatge – Responsable</t>
  </si>
  <si>
    <t>Welcoming – Co-responsable</t>
  </si>
  <si>
    <t>Welcoming – Auditor/Coordinació</t>
  </si>
  <si>
    <t>Realització d’events – Responsable</t>
  </si>
  <si>
    <t>0,4 punts per event.</t>
  </si>
  <si>
    <t>Realització d’events – Membre organització</t>
  </si>
  <si>
    <t>0,2 punts per event.</t>
  </si>
  <si>
    <t>Realització d’events – Auditor/Coordinació</t>
  </si>
  <si>
    <t>Tutorització FE alumnat mobilitats</t>
  </si>
  <si>
    <t>0,1 punt per alumne (màxim 0,5).</t>
  </si>
  <si>
    <t>Informació sobre mobilitats</t>
  </si>
  <si>
    <t>0,1 punts per curs.</t>
  </si>
  <si>
    <t>Entrevistes i baremacions</t>
  </si>
  <si>
    <t>0,15 punts per curs.</t>
  </si>
  <si>
    <t>Fins a 0,4 punts segons implicació.</t>
  </si>
  <si>
    <t>Elaboració documentació (23-24)</t>
  </si>
  <si>
    <t>Preparació/correcció proves anglès</t>
  </si>
  <si>
    <t>0,3 punts per curs.</t>
  </si>
  <si>
    <t>Recepció/mecenatge d'alumnat entrant</t>
  </si>
  <si>
    <t>Tutorització FCT d'alumnes en projectes HED</t>
  </si>
  <si>
    <t>A5) MOBILITAT CURS ANTERIOR</t>
  </si>
  <si>
    <t>Total apartat A</t>
  </si>
  <si>
    <t>B) NIVELL D’ANGLÈS (fins 1,5 punts)</t>
  </si>
  <si>
    <t>Nivell B1 acreditat</t>
  </si>
  <si>
    <t>Posa 0,5 punts si tens B1 acreditat.</t>
  </si>
  <si>
    <t>Nivell B2 acreditat</t>
  </si>
  <si>
    <t>Posa 1 punt si tens B2 acreditat.</t>
  </si>
  <si>
    <t>Nivell C1/C2 acreditat</t>
  </si>
  <si>
    <t>Total apartat B</t>
  </si>
  <si>
    <t>Límit total: 1,5</t>
  </si>
  <si>
    <t>Jornades (≤8 h)</t>
  </si>
  <si>
    <t>0,1 punts per jornada.</t>
  </si>
  <si>
    <t>Cursos ≤20 h</t>
  </si>
  <si>
    <t>Cursos &gt;20 h</t>
  </si>
  <si>
    <t>0,4 punts per curs.</t>
  </si>
  <si>
    <t>Cursos &gt;50 h</t>
  </si>
  <si>
    <t>0,5 punts per curs.</t>
  </si>
  <si>
    <t>Total apartat C</t>
  </si>
  <si>
    <t xml:space="preserve">Límit total: 2 </t>
  </si>
  <si>
    <t>Total apartat D</t>
  </si>
  <si>
    <t>Límit total: 1</t>
  </si>
  <si>
    <t>Projectes HED d'altres consorcis i centres</t>
  </si>
  <si>
    <t>0,2 punts per activitat (màxim 0,4).</t>
  </si>
  <si>
    <t>Projectes SCH KA210, KA121, KA122…</t>
  </si>
  <si>
    <t>Total apartat E</t>
  </si>
  <si>
    <t>Projectes KA121VET o KA122VET</t>
  </si>
  <si>
    <t>Mobilitat HED docent (no acompanyament)</t>
  </si>
  <si>
    <t>Altres projectes d'internacionalització</t>
  </si>
  <si>
    <t>F) RECOMANACIÓ DE DIRECCIÓ</t>
  </si>
  <si>
    <t>Total apartat F</t>
  </si>
  <si>
    <t>Nº ordre</t>
  </si>
  <si>
    <t>Destí</t>
  </si>
  <si>
    <t>De forma voluntaria, epecifica ací 4 preferencies de destí. Nota: estes preferències no són vinculants.</t>
  </si>
  <si>
    <t>PREFERÈNCIES DE DESTINS</t>
  </si>
  <si>
    <t>Consorci - Projecte (últimes 6 xifres)</t>
  </si>
  <si>
    <t>BAREMACIÓ TOTAL RESULTANT</t>
  </si>
  <si>
    <t>Especificar motiu recomanació</t>
  </si>
  <si>
    <t>Si has fet acompanyament: 0,5 punts</t>
  </si>
  <si>
    <t>Si feres mobilitat docent HED: posa -2.</t>
  </si>
  <si>
    <t>Cas d'aportar-lo, consignar puntuació</t>
  </si>
  <si>
    <t>C) FORMACIÓ: JORNADES,CURSOS (fins 1,5p.)</t>
  </si>
  <si>
    <t>SI/NO</t>
  </si>
  <si>
    <t>AUTORITZACIÓ Y DADES PERSONALS</t>
  </si>
  <si>
    <t>AUTORITZE QUE EQUIP ERASMUS PUGA FER CONSULTES OPORTUNES PER</t>
  </si>
  <si>
    <t xml:space="preserve"> VALIDAR LA INFORMACIÓ APORTADA EN ESTE FULL D'AUTOBAREMACIONS…</t>
  </si>
  <si>
    <t>Suma de tots els apartats</t>
  </si>
  <si>
    <t>Nom i Cognoms</t>
  </si>
  <si>
    <t>Data</t>
  </si>
  <si>
    <t>Informe de recomanació, segons model Annex 2</t>
  </si>
  <si>
    <t>A4) COL·LABORACIÓ ACTIVA CURSOS 23-24 i 24-25</t>
  </si>
  <si>
    <t>0,2 punts per tanda d'alumnat</t>
  </si>
  <si>
    <t>Posa 1,5 punts si tens C1/C2 acreditat.</t>
  </si>
  <si>
    <t>Especificar càrrec o tasca</t>
  </si>
  <si>
    <t>Especificar mobilitat i consorci</t>
  </si>
  <si>
    <t>Especificar activitat feta i en quin curs</t>
  </si>
  <si>
    <t>Especificar grup que tutoritza i nº alumnes</t>
  </si>
  <si>
    <t>Informació i Observacions</t>
  </si>
  <si>
    <t>0,1 pts x projecte en que has entrevistat</t>
  </si>
  <si>
    <t>D) CÀRRECS DE COORDINACIÓ des de 23/24</t>
  </si>
  <si>
    <r>
      <t>E) ALTRES PROJECTES</t>
    </r>
    <r>
      <rPr>
        <b/>
        <sz val="10"/>
        <color rgb="FF000000"/>
        <rFont val="Arial"/>
        <family val="2"/>
      </rPr>
      <t xml:space="preserve"> no HED centre des de23/24 </t>
    </r>
  </si>
  <si>
    <r>
      <t xml:space="preserve">A2) ASSISTÈNCIA A JORNADES </t>
    </r>
    <r>
      <rPr>
        <b/>
        <sz val="11"/>
        <color theme="1"/>
        <rFont val="Arial"/>
        <family val="2"/>
      </rPr>
      <t>des de 22/23</t>
    </r>
  </si>
  <si>
    <t>AUTOBAREMACIÓ DE MÈRITS PER PROJECTES HED K171 K131</t>
  </si>
  <si>
    <r>
      <t xml:space="preserve">Informació del mèrit aportat: nom mobilitats, tasques, formacions, etc.
</t>
    </r>
    <r>
      <rPr>
        <b/>
        <i/>
        <sz val="12"/>
        <color theme="1"/>
        <rFont val="Arial"/>
        <family val="2"/>
      </rPr>
      <t>Nota: indispensable especificar-les per a que Comité de Selecció les valide</t>
    </r>
  </si>
  <si>
    <t>Límit 1,5. Introdueix només un valor</t>
  </si>
  <si>
    <t>Elaboració documentació (24-25)</t>
  </si>
  <si>
    <t>Coordinador/a Erasmus, Assessor SEPIE</t>
  </si>
  <si>
    <t>Cap Departament FP, Cap Pràctiques, Coord. TIC</t>
  </si>
  <si>
    <t>Director/a centre FP, Cap Estudis FP</t>
  </si>
  <si>
    <t>Límit total: 2. Sols un càrrec x curs</t>
  </si>
  <si>
    <t>0,5 punts per curs lectiu.</t>
  </si>
  <si>
    <t>0,25 punts per curs lectiu.</t>
  </si>
  <si>
    <t>0,15 punts per curs lectiu.</t>
  </si>
  <si>
    <t>0,10 punts per curs lectiu.</t>
  </si>
  <si>
    <r>
      <t>Especificar cárrecs i cursos</t>
    </r>
    <r>
      <rPr>
        <b/>
        <i/>
        <sz val="10"/>
        <color theme="1"/>
        <rFont val="Arial"/>
        <family val="2"/>
      </rPr>
      <t xml:space="preserve"> (han acreditar-se si són d'altres centres)</t>
    </r>
  </si>
  <si>
    <t>A) IMPLICACIÓ/MOTIVACIÓ NOSTRES PROJECTES HED</t>
  </si>
  <si>
    <r>
      <t xml:space="preserve">Especificar més info sobre activitats/mobilitats </t>
    </r>
    <r>
      <rPr>
        <b/>
        <i/>
        <sz val="10"/>
        <color theme="1"/>
        <rFont val="Arial"/>
        <family val="2"/>
      </rPr>
      <t>(acreditar-se si són d'altres centres)</t>
    </r>
  </si>
  <si>
    <r>
      <t xml:space="preserve">Especificar noms dels cursos y jornades  </t>
    </r>
    <r>
      <rPr>
        <b/>
        <i/>
        <sz val="10"/>
        <color theme="1"/>
        <rFont val="Arial"/>
        <family val="2"/>
      </rPr>
      <t>(han d'acreditar-se)</t>
    </r>
  </si>
  <si>
    <r>
      <t xml:space="preserve">Especificar títol oficial de màxim nivell que aporta </t>
    </r>
    <r>
      <rPr>
        <b/>
        <i/>
        <sz val="10"/>
        <color theme="1"/>
        <rFont val="Arial"/>
        <family val="2"/>
      </rPr>
      <t>(ha d'acreditar-se)</t>
    </r>
  </si>
  <si>
    <t>Director/a, Cap Estudis noFP, Altres càrrecs directiva</t>
  </si>
  <si>
    <t>Cap Dp.noFP, Assess CefireFP, Càrrec Cons/ME 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</si>
</sst>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2"/>
      <color rgb="FFFF0000"/>
      <name val="Consolas"/>
      <family val="3"/>
    </font>
    <font>
      <sz val="11"/>
      <color rgb="FF0070C0"/>
      <name val="Arial"/>
      <family val="2"/>
    </font>
    <font>
      <sz val="12"/>
      <color rgb="FF0070C0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3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6" fillId="2" borderId="1" xfId="0" applyFont="1" applyFill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10" fillId="3" borderId="0" xfId="0" applyFont="1" applyFill="1"/>
    <xf numFmtId="0" fontId="9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10" fillId="0" borderId="2" xfId="0" applyFont="1" applyBorder="1"/>
    <xf numFmtId="0" fontId="3" fillId="6" borderId="0" xfId="0" applyFont="1" applyFill="1" applyAlignment="1">
      <alignment horizontal="right" indent="1"/>
    </xf>
    <xf numFmtId="0" fontId="7" fillId="6" borderId="0" xfId="0" applyFont="1" applyFill="1" applyAlignment="1">
      <alignment horizontal="right" vertical="center" indent="1"/>
    </xf>
    <xf numFmtId="0" fontId="4" fillId="6" borderId="0" xfId="0" applyFont="1" applyFill="1" applyAlignment="1">
      <alignment horizontal="center"/>
    </xf>
    <xf numFmtId="0" fontId="8" fillId="5" borderId="3" xfId="0" applyFont="1" applyFill="1" applyBorder="1"/>
    <xf numFmtId="0" fontId="11" fillId="0" borderId="0" xfId="0" applyFont="1"/>
    <xf numFmtId="0" fontId="13" fillId="0" borderId="3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1" fillId="2" borderId="2" xfId="0" applyFont="1" applyFill="1" applyBorder="1"/>
    <xf numFmtId="0" fontId="11" fillId="2" borderId="1" xfId="0" applyFont="1" applyFill="1" applyBorder="1"/>
    <xf numFmtId="0" fontId="11" fillId="3" borderId="1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5" fillId="0" borderId="0" xfId="0" applyFont="1"/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8" fillId="2" borderId="1" xfId="0" applyFont="1" applyFill="1" applyBorder="1"/>
    <xf numFmtId="0" fontId="2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77A7-A86A-884A-86E3-52EE11F064CF}">
  <dimension ref="A1:D105"/>
  <sheetViews>
    <sheetView tabSelected="1" topLeftCell="A50" workbookViewId="0">
      <selection activeCell="A80" sqref="A80"/>
    </sheetView>
  </sheetViews>
  <sheetFormatPr baseColWidth="10" defaultColWidth="10.83203125" defaultRowHeight="15.5" x14ac:dyDescent="0.35"/>
  <cols>
    <col min="1" max="1" width="45.58203125" style="1" customWidth="1"/>
    <col min="2" max="2" width="36.33203125" style="1" customWidth="1"/>
    <col min="3" max="3" width="12.75" style="17" customWidth="1"/>
    <col min="4" max="4" width="73.5" style="1" customWidth="1"/>
    <col min="5" max="16384" width="10.83203125" style="1"/>
  </cols>
  <sheetData>
    <row r="1" spans="1:4" ht="20" x14ac:dyDescent="0.4">
      <c r="A1" s="28" t="s">
        <v>112</v>
      </c>
      <c r="B1" s="29"/>
      <c r="C1" s="30"/>
      <c r="D1" s="56" t="s">
        <v>113</v>
      </c>
    </row>
    <row r="2" spans="1:4" ht="18" x14ac:dyDescent="0.4">
      <c r="A2" s="31" t="s">
        <v>0</v>
      </c>
      <c r="B2" s="31" t="s">
        <v>1</v>
      </c>
      <c r="C2" s="32" t="s">
        <v>2</v>
      </c>
      <c r="D2" s="57"/>
    </row>
    <row r="3" spans="1:4" ht="7.5" customHeight="1" x14ac:dyDescent="0.4">
      <c r="A3" s="33"/>
      <c r="B3" s="33"/>
      <c r="C3" s="34"/>
      <c r="D3" s="35"/>
    </row>
    <row r="4" spans="1:4" x14ac:dyDescent="0.35">
      <c r="A4" s="55" t="s">
        <v>125</v>
      </c>
      <c r="B4" s="2" t="s">
        <v>3</v>
      </c>
      <c r="C4" s="14" t="s">
        <v>4</v>
      </c>
      <c r="D4" s="19" t="s">
        <v>107</v>
      </c>
    </row>
    <row r="5" spans="1:4" x14ac:dyDescent="0.35">
      <c r="A5" s="8" t="s">
        <v>5</v>
      </c>
      <c r="B5" s="44"/>
      <c r="C5" s="15"/>
      <c r="D5" s="26" t="s">
        <v>104</v>
      </c>
    </row>
    <row r="6" spans="1:4" x14ac:dyDescent="0.35">
      <c r="A6" s="3" t="s">
        <v>7</v>
      </c>
      <c r="B6" s="3" t="s">
        <v>88</v>
      </c>
      <c r="C6" s="51"/>
      <c r="D6" s="52"/>
    </row>
    <row r="7" spans="1:4" ht="11.5" customHeight="1" x14ac:dyDescent="0.35">
      <c r="A7" s="3"/>
      <c r="B7" s="3"/>
      <c r="C7" s="15"/>
      <c r="D7" s="15"/>
    </row>
    <row r="8" spans="1:4" x14ac:dyDescent="0.35">
      <c r="A8" s="2" t="s">
        <v>111</v>
      </c>
      <c r="B8" s="3"/>
      <c r="C8" s="15"/>
      <c r="D8" s="48" t="s">
        <v>105</v>
      </c>
    </row>
    <row r="9" spans="1:4" x14ac:dyDescent="0.35">
      <c r="A9" s="3" t="s">
        <v>8</v>
      </c>
      <c r="B9" s="3" t="s">
        <v>9</v>
      </c>
      <c r="C9" s="51"/>
      <c r="D9" s="52"/>
    </row>
    <row r="10" spans="1:4" x14ac:dyDescent="0.35">
      <c r="A10" s="3" t="s">
        <v>10</v>
      </c>
      <c r="B10" s="3" t="s">
        <v>11</v>
      </c>
      <c r="C10" s="51"/>
      <c r="D10" s="52"/>
    </row>
    <row r="11" spans="1:4" ht="11.5" customHeight="1" x14ac:dyDescent="0.35">
      <c r="A11" s="3"/>
      <c r="B11" s="3"/>
      <c r="C11" s="15"/>
      <c r="D11" s="15"/>
    </row>
    <row r="12" spans="1:4" ht="16" customHeight="1" x14ac:dyDescent="0.35">
      <c r="A12" s="2" t="s">
        <v>12</v>
      </c>
      <c r="B12" s="45" t="s">
        <v>6</v>
      </c>
      <c r="C12" s="15"/>
      <c r="D12" s="48" t="s">
        <v>103</v>
      </c>
    </row>
    <row r="13" spans="1:4" x14ac:dyDescent="0.35">
      <c r="A13" s="3" t="s">
        <v>13</v>
      </c>
      <c r="B13" s="3" t="s">
        <v>14</v>
      </c>
      <c r="C13" s="51"/>
      <c r="D13" s="52"/>
    </row>
    <row r="14" spans="1:4" x14ac:dyDescent="0.35">
      <c r="A14" s="3" t="s">
        <v>15</v>
      </c>
      <c r="B14" s="3" t="s">
        <v>16</v>
      </c>
      <c r="C14" s="51"/>
      <c r="D14" s="52"/>
    </row>
    <row r="15" spans="1:4" x14ac:dyDescent="0.35">
      <c r="A15" s="3" t="s">
        <v>17</v>
      </c>
      <c r="B15" s="3" t="s">
        <v>16</v>
      </c>
      <c r="C15" s="51"/>
      <c r="D15" s="52"/>
    </row>
    <row r="16" spans="1:4" ht="15" customHeight="1" x14ac:dyDescent="0.35">
      <c r="A16" s="3"/>
      <c r="B16" s="3"/>
      <c r="C16" s="15"/>
      <c r="D16" s="48" t="s">
        <v>103</v>
      </c>
    </row>
    <row r="17" spans="1:4" x14ac:dyDescent="0.35">
      <c r="A17" s="3" t="s">
        <v>18</v>
      </c>
      <c r="B17" s="3" t="s">
        <v>14</v>
      </c>
      <c r="C17" s="51"/>
      <c r="D17" s="52"/>
    </row>
    <row r="18" spans="1:4" x14ac:dyDescent="0.35">
      <c r="A18" s="3" t="s">
        <v>19</v>
      </c>
      <c r="B18" s="3" t="s">
        <v>16</v>
      </c>
      <c r="C18" s="51"/>
      <c r="D18" s="52"/>
    </row>
    <row r="19" spans="1:4" x14ac:dyDescent="0.35">
      <c r="A19" s="3" t="s">
        <v>20</v>
      </c>
      <c r="B19" s="3" t="s">
        <v>16</v>
      </c>
      <c r="C19" s="51"/>
      <c r="D19" s="52"/>
    </row>
    <row r="20" spans="1:4" x14ac:dyDescent="0.35">
      <c r="A20" s="3" t="s">
        <v>21</v>
      </c>
      <c r="B20" s="3" t="s">
        <v>108</v>
      </c>
      <c r="C20" s="51"/>
      <c r="D20" s="52"/>
    </row>
    <row r="21" spans="1:4" ht="15" customHeight="1" x14ac:dyDescent="0.35">
      <c r="A21" s="3"/>
      <c r="B21" s="3"/>
      <c r="C21" s="15"/>
      <c r="D21" s="48" t="s">
        <v>103</v>
      </c>
    </row>
    <row r="22" spans="1:4" x14ac:dyDescent="0.35">
      <c r="A22" s="3" t="s">
        <v>22</v>
      </c>
      <c r="B22" s="3" t="s">
        <v>14</v>
      </c>
      <c r="C22" s="51"/>
      <c r="D22" s="52"/>
    </row>
    <row r="23" spans="1:4" x14ac:dyDescent="0.35">
      <c r="A23" s="3" t="s">
        <v>23</v>
      </c>
      <c r="B23" s="3" t="s">
        <v>16</v>
      </c>
      <c r="C23" s="51"/>
      <c r="D23" s="52"/>
    </row>
    <row r="24" spans="1:4" x14ac:dyDescent="0.35">
      <c r="A24" s="3" t="s">
        <v>24</v>
      </c>
      <c r="B24" s="3" t="s">
        <v>16</v>
      </c>
      <c r="C24" s="51"/>
      <c r="D24" s="52"/>
    </row>
    <row r="25" spans="1:4" ht="15" customHeight="1" x14ac:dyDescent="0.35">
      <c r="A25" s="3"/>
      <c r="B25" s="3"/>
      <c r="C25" s="15"/>
      <c r="D25" s="48" t="s">
        <v>103</v>
      </c>
    </row>
    <row r="26" spans="1:4" x14ac:dyDescent="0.35">
      <c r="A26" s="3" t="s">
        <v>25</v>
      </c>
      <c r="B26" s="3" t="s">
        <v>14</v>
      </c>
      <c r="C26" s="51"/>
      <c r="D26" s="52"/>
    </row>
    <row r="27" spans="1:4" x14ac:dyDescent="0.35">
      <c r="A27" s="3" t="s">
        <v>26</v>
      </c>
      <c r="B27" s="3" t="s">
        <v>16</v>
      </c>
      <c r="C27" s="51"/>
      <c r="D27" s="52"/>
    </row>
    <row r="28" spans="1:4" x14ac:dyDescent="0.35">
      <c r="A28" s="3" t="s">
        <v>27</v>
      </c>
      <c r="B28" s="3" t="s">
        <v>16</v>
      </c>
      <c r="C28" s="51"/>
      <c r="D28" s="52"/>
    </row>
    <row r="29" spans="1:4" ht="15" customHeight="1" x14ac:dyDescent="0.35">
      <c r="A29" s="3"/>
      <c r="B29" s="3"/>
      <c r="C29" s="15"/>
      <c r="D29" s="48" t="s">
        <v>103</v>
      </c>
    </row>
    <row r="30" spans="1:4" x14ac:dyDescent="0.35">
      <c r="A30" s="3" t="s">
        <v>28</v>
      </c>
      <c r="B30" s="3" t="s">
        <v>14</v>
      </c>
      <c r="C30" s="51"/>
      <c r="D30" s="52"/>
    </row>
    <row r="31" spans="1:4" x14ac:dyDescent="0.35">
      <c r="A31" s="3" t="s">
        <v>29</v>
      </c>
      <c r="B31" s="3" t="s">
        <v>16</v>
      </c>
      <c r="C31" s="51"/>
      <c r="D31" s="52"/>
    </row>
    <row r="32" spans="1:4" x14ac:dyDescent="0.35">
      <c r="A32" s="3" t="s">
        <v>30</v>
      </c>
      <c r="B32" s="3" t="s">
        <v>16</v>
      </c>
      <c r="C32" s="51"/>
      <c r="D32" s="52"/>
    </row>
    <row r="33" spans="1:4" ht="15" customHeight="1" x14ac:dyDescent="0.35">
      <c r="A33" s="3"/>
      <c r="B33" s="3"/>
      <c r="C33" s="15"/>
      <c r="D33" s="48" t="s">
        <v>103</v>
      </c>
    </row>
    <row r="34" spans="1:4" x14ac:dyDescent="0.35">
      <c r="A34" s="3" t="s">
        <v>31</v>
      </c>
      <c r="B34" s="3" t="s">
        <v>14</v>
      </c>
      <c r="C34" s="51"/>
      <c r="D34" s="52"/>
    </row>
    <row r="35" spans="1:4" x14ac:dyDescent="0.35">
      <c r="A35" s="3" t="s">
        <v>32</v>
      </c>
      <c r="B35" s="3" t="s">
        <v>101</v>
      </c>
      <c r="C35" s="51"/>
      <c r="D35" s="52"/>
    </row>
    <row r="36" spans="1:4" x14ac:dyDescent="0.35">
      <c r="A36" s="3" t="s">
        <v>33</v>
      </c>
      <c r="B36" s="3" t="s">
        <v>101</v>
      </c>
      <c r="C36" s="51"/>
      <c r="D36" s="52"/>
    </row>
    <row r="37" spans="1:4" ht="15" customHeight="1" x14ac:dyDescent="0.35">
      <c r="A37" s="3"/>
      <c r="B37" s="3"/>
      <c r="C37" s="15"/>
      <c r="D37" s="48" t="s">
        <v>103</v>
      </c>
    </row>
    <row r="38" spans="1:4" x14ac:dyDescent="0.35">
      <c r="A38" s="3" t="s">
        <v>34</v>
      </c>
      <c r="B38" s="3" t="s">
        <v>35</v>
      </c>
      <c r="C38" s="51"/>
      <c r="D38" s="52"/>
    </row>
    <row r="39" spans="1:4" x14ac:dyDescent="0.35">
      <c r="A39" s="3" t="s">
        <v>36</v>
      </c>
      <c r="B39" s="3" t="s">
        <v>37</v>
      </c>
      <c r="C39" s="51"/>
      <c r="D39" s="52"/>
    </row>
    <row r="40" spans="1:4" x14ac:dyDescent="0.35">
      <c r="A40" s="3" t="s">
        <v>38</v>
      </c>
      <c r="B40" s="3" t="s">
        <v>37</v>
      </c>
      <c r="C40" s="51"/>
      <c r="D40" s="52"/>
    </row>
    <row r="41" spans="1:4" ht="15" customHeight="1" x14ac:dyDescent="0.35">
      <c r="A41" s="3"/>
      <c r="B41" s="3"/>
      <c r="C41" s="15"/>
      <c r="D41" s="48" t="s">
        <v>106</v>
      </c>
    </row>
    <row r="42" spans="1:4" x14ac:dyDescent="0.35">
      <c r="A42" s="3" t="s">
        <v>39</v>
      </c>
      <c r="B42" s="3" t="s">
        <v>40</v>
      </c>
      <c r="C42" s="51"/>
      <c r="D42" s="52"/>
    </row>
    <row r="43" spans="1:4" ht="11.5" customHeight="1" x14ac:dyDescent="0.35">
      <c r="A43" s="3"/>
      <c r="B43" s="3"/>
      <c r="C43" s="15"/>
      <c r="D43" s="15"/>
    </row>
    <row r="44" spans="1:4" x14ac:dyDescent="0.35">
      <c r="A44" s="2" t="s">
        <v>100</v>
      </c>
      <c r="B44" s="3"/>
      <c r="C44" s="15"/>
      <c r="D44" s="48" t="s">
        <v>105</v>
      </c>
    </row>
    <row r="45" spans="1:4" x14ac:dyDescent="0.35">
      <c r="A45" s="3" t="s">
        <v>41</v>
      </c>
      <c r="B45" s="3" t="s">
        <v>42</v>
      </c>
      <c r="C45" s="51"/>
      <c r="D45" s="52"/>
    </row>
    <row r="46" spans="1:4" x14ac:dyDescent="0.35">
      <c r="A46" s="3" t="s">
        <v>43</v>
      </c>
      <c r="B46" s="3" t="s">
        <v>44</v>
      </c>
      <c r="C46" s="51"/>
      <c r="D46" s="52"/>
    </row>
    <row r="47" spans="1:4" x14ac:dyDescent="0.35">
      <c r="A47" s="3" t="s">
        <v>46</v>
      </c>
      <c r="B47" s="3" t="s">
        <v>45</v>
      </c>
      <c r="C47" s="51"/>
      <c r="D47" s="52"/>
    </row>
    <row r="48" spans="1:4" x14ac:dyDescent="0.35">
      <c r="A48" s="3" t="s">
        <v>115</v>
      </c>
      <c r="B48" s="3" t="s">
        <v>45</v>
      </c>
      <c r="C48" s="51"/>
      <c r="D48" s="52"/>
    </row>
    <row r="49" spans="1:4" x14ac:dyDescent="0.35">
      <c r="A49" s="3" t="s">
        <v>47</v>
      </c>
      <c r="B49" s="3" t="s">
        <v>48</v>
      </c>
      <c r="C49" s="51"/>
      <c r="D49" s="52"/>
    </row>
    <row r="50" spans="1:4" x14ac:dyDescent="0.35">
      <c r="A50" s="3" t="s">
        <v>49</v>
      </c>
      <c r="B50" s="3" t="s">
        <v>48</v>
      </c>
      <c r="C50" s="51"/>
      <c r="D50" s="52"/>
    </row>
    <row r="51" spans="1:4" x14ac:dyDescent="0.35">
      <c r="A51" s="3" t="s">
        <v>50</v>
      </c>
      <c r="B51" s="3" t="s">
        <v>42</v>
      </c>
      <c r="C51" s="51"/>
      <c r="D51" s="52"/>
    </row>
    <row r="52" spans="1:4" ht="11.5" customHeight="1" x14ac:dyDescent="0.35">
      <c r="A52" s="3"/>
      <c r="B52" s="3"/>
      <c r="C52" s="15"/>
      <c r="D52" s="15"/>
    </row>
    <row r="53" spans="1:4" x14ac:dyDescent="0.35">
      <c r="A53" s="2" t="s">
        <v>51</v>
      </c>
      <c r="B53" s="3"/>
      <c r="C53" s="15"/>
      <c r="D53" s="47" t="s">
        <v>104</v>
      </c>
    </row>
    <row r="54" spans="1:4" x14ac:dyDescent="0.35">
      <c r="A54" s="3" t="s">
        <v>77</v>
      </c>
      <c r="B54" s="3" t="s">
        <v>89</v>
      </c>
      <c r="C54" s="51">
        <v>-2</v>
      </c>
      <c r="D54" s="52"/>
    </row>
    <row r="55" spans="1:4" x14ac:dyDescent="0.35">
      <c r="B55" s="6" t="s">
        <v>52</v>
      </c>
      <c r="C55" s="19">
        <f>IF(SUM(C5:C54)&gt;0,SUM(C5:C54),0)</f>
        <v>0</v>
      </c>
      <c r="D55" s="50" t="str">
        <f>IF(C55&gt;4,"Has superat la ponderació máxima d'este apartat","")</f>
        <v/>
      </c>
    </row>
    <row r="56" spans="1:4" ht="11.5" customHeight="1" x14ac:dyDescent="0.35"/>
    <row r="57" spans="1:4" x14ac:dyDescent="0.35">
      <c r="A57" s="5" t="s">
        <v>53</v>
      </c>
      <c r="B57" s="5" t="s">
        <v>114</v>
      </c>
      <c r="C57" s="18" t="s">
        <v>4</v>
      </c>
      <c r="D57" s="49" t="s">
        <v>128</v>
      </c>
    </row>
    <row r="58" spans="1:4" x14ac:dyDescent="0.35">
      <c r="A58" s="4" t="s">
        <v>54</v>
      </c>
      <c r="B58" s="4" t="s">
        <v>55</v>
      </c>
      <c r="C58" s="51"/>
      <c r="D58" s="52"/>
    </row>
    <row r="59" spans="1:4" x14ac:dyDescent="0.35">
      <c r="A59" s="4" t="s">
        <v>56</v>
      </c>
      <c r="B59" s="4" t="s">
        <v>57</v>
      </c>
      <c r="C59" s="51"/>
      <c r="D59" s="52"/>
    </row>
    <row r="60" spans="1:4" x14ac:dyDescent="0.35">
      <c r="A60" s="4" t="s">
        <v>58</v>
      </c>
      <c r="B60" s="4" t="s">
        <v>102</v>
      </c>
      <c r="C60" s="51"/>
      <c r="D60" s="52"/>
    </row>
    <row r="61" spans="1:4" x14ac:dyDescent="0.35">
      <c r="B61" s="7" t="s">
        <v>59</v>
      </c>
      <c r="C61" s="18">
        <f>SUM(C58:C60)</f>
        <v>0</v>
      </c>
      <c r="D61" s="50" t="str">
        <f>IF(C61&gt;1.5,"Has superat la ponderació máxima d'este apartat","")</f>
        <v/>
      </c>
    </row>
    <row r="62" spans="1:4" ht="11.5" customHeight="1" x14ac:dyDescent="0.35"/>
    <row r="63" spans="1:4" x14ac:dyDescent="0.35">
      <c r="A63" s="2" t="s">
        <v>91</v>
      </c>
      <c r="B63" s="2" t="s">
        <v>60</v>
      </c>
      <c r="C63" s="19" t="s">
        <v>4</v>
      </c>
      <c r="D63" s="48" t="s">
        <v>127</v>
      </c>
    </row>
    <row r="64" spans="1:4" x14ac:dyDescent="0.35">
      <c r="A64" s="3" t="s">
        <v>61</v>
      </c>
      <c r="B64" s="3" t="s">
        <v>62</v>
      </c>
      <c r="C64" s="53"/>
      <c r="D64" s="52"/>
    </row>
    <row r="65" spans="1:4" x14ac:dyDescent="0.35">
      <c r="A65" s="3" t="s">
        <v>63</v>
      </c>
      <c r="B65" s="3" t="s">
        <v>48</v>
      </c>
      <c r="C65" s="53"/>
      <c r="D65" s="52"/>
    </row>
    <row r="66" spans="1:4" x14ac:dyDescent="0.35">
      <c r="A66" s="3" t="s">
        <v>64</v>
      </c>
      <c r="B66" s="3" t="s">
        <v>65</v>
      </c>
      <c r="C66" s="53"/>
      <c r="D66" s="52"/>
    </row>
    <row r="67" spans="1:4" x14ac:dyDescent="0.35">
      <c r="A67" s="3" t="s">
        <v>66</v>
      </c>
      <c r="B67" s="3" t="s">
        <v>67</v>
      </c>
      <c r="C67" s="53"/>
      <c r="D67" s="52"/>
    </row>
    <row r="68" spans="1:4" x14ac:dyDescent="0.35">
      <c r="B68" s="6" t="s">
        <v>68</v>
      </c>
      <c r="C68" s="19">
        <f>SUM(C64:C67)</f>
        <v>0</v>
      </c>
      <c r="D68" s="50" t="str">
        <f>IF(C68&gt;1.5,"Has superat la ponderació máxima d'este apartat","")</f>
        <v/>
      </c>
    </row>
    <row r="69" spans="1:4" ht="11.5" customHeight="1" x14ac:dyDescent="0.35"/>
    <row r="70" spans="1:4" x14ac:dyDescent="0.35">
      <c r="A70" s="5" t="s">
        <v>109</v>
      </c>
      <c r="B70" s="5" t="s">
        <v>119</v>
      </c>
      <c r="C70" s="18" t="s">
        <v>4</v>
      </c>
      <c r="D70" s="49" t="s">
        <v>124</v>
      </c>
    </row>
    <row r="71" spans="1:4" x14ac:dyDescent="0.35">
      <c r="A71" s="4" t="s">
        <v>116</v>
      </c>
      <c r="B71" s="4" t="s">
        <v>120</v>
      </c>
      <c r="C71" s="53"/>
      <c r="D71" s="52"/>
    </row>
    <row r="72" spans="1:4" x14ac:dyDescent="0.35">
      <c r="A72" s="4" t="s">
        <v>118</v>
      </c>
      <c r="B72" s="4" t="s">
        <v>121</v>
      </c>
      <c r="C72" s="53"/>
      <c r="D72" s="52"/>
    </row>
    <row r="73" spans="1:4" x14ac:dyDescent="0.35">
      <c r="A73" s="4" t="s">
        <v>129</v>
      </c>
      <c r="B73" s="4" t="s">
        <v>122</v>
      </c>
      <c r="C73" s="53"/>
      <c r="D73" s="52"/>
    </row>
    <row r="74" spans="1:4" x14ac:dyDescent="0.35">
      <c r="A74" s="4" t="s">
        <v>117</v>
      </c>
      <c r="B74" s="4" t="s">
        <v>122</v>
      </c>
      <c r="C74" s="53"/>
      <c r="D74" s="52"/>
    </row>
    <row r="75" spans="1:4" x14ac:dyDescent="0.35">
      <c r="A75" s="4" t="s">
        <v>130</v>
      </c>
      <c r="B75" s="4" t="s">
        <v>123</v>
      </c>
      <c r="C75" s="53"/>
      <c r="D75" s="52"/>
    </row>
    <row r="76" spans="1:4" x14ac:dyDescent="0.35">
      <c r="B76" s="9" t="s">
        <v>70</v>
      </c>
      <c r="C76" s="18">
        <f>SUM(C71:C75)</f>
        <v>0</v>
      </c>
      <c r="D76" s="50" t="str">
        <f>IF(C76&gt;2,"Has superat la ponderació máxima d'este apartat","")</f>
        <v/>
      </c>
    </row>
    <row r="77" spans="1:4" ht="11.5" customHeight="1" x14ac:dyDescent="0.35"/>
    <row r="78" spans="1:4" x14ac:dyDescent="0.35">
      <c r="A78" s="11" t="s">
        <v>110</v>
      </c>
      <c r="B78" s="2" t="s">
        <v>71</v>
      </c>
      <c r="C78" s="19" t="s">
        <v>4</v>
      </c>
      <c r="D78" s="48" t="s">
        <v>126</v>
      </c>
    </row>
    <row r="79" spans="1:4" x14ac:dyDescent="0.35">
      <c r="A79" s="3" t="s">
        <v>72</v>
      </c>
      <c r="B79" s="3" t="s">
        <v>73</v>
      </c>
      <c r="C79" s="53"/>
      <c r="D79" s="52"/>
    </row>
    <row r="80" spans="1:4" x14ac:dyDescent="0.35">
      <c r="A80" s="3" t="s">
        <v>76</v>
      </c>
      <c r="B80" s="3" t="s">
        <v>73</v>
      </c>
      <c r="C80" s="53"/>
      <c r="D80" s="52"/>
    </row>
    <row r="81" spans="1:4" x14ac:dyDescent="0.35">
      <c r="A81" s="3" t="s">
        <v>74</v>
      </c>
      <c r="B81" s="3" t="s">
        <v>73</v>
      </c>
      <c r="C81" s="53"/>
      <c r="D81" s="52"/>
    </row>
    <row r="82" spans="1:4" x14ac:dyDescent="0.35">
      <c r="A82" s="3" t="s">
        <v>78</v>
      </c>
      <c r="B82" s="3" t="s">
        <v>73</v>
      </c>
      <c r="C82" s="53"/>
      <c r="D82" s="52"/>
    </row>
    <row r="83" spans="1:4" x14ac:dyDescent="0.35">
      <c r="B83" s="6" t="s">
        <v>75</v>
      </c>
      <c r="C83" s="19">
        <f>SUM(C79:C82)</f>
        <v>0</v>
      </c>
      <c r="D83" s="50" t="str">
        <f>IF(C83&gt;1,"Has superat la ponderació máxima d'este apartat","")</f>
        <v/>
      </c>
    </row>
    <row r="84" spans="1:4" ht="11.5" customHeight="1" x14ac:dyDescent="0.35"/>
    <row r="85" spans="1:4" x14ac:dyDescent="0.35">
      <c r="A85" s="5" t="s">
        <v>79</v>
      </c>
      <c r="B85" s="5" t="s">
        <v>69</v>
      </c>
      <c r="C85" s="18" t="s">
        <v>4</v>
      </c>
      <c r="D85" s="49" t="s">
        <v>87</v>
      </c>
    </row>
    <row r="86" spans="1:4" x14ac:dyDescent="0.35">
      <c r="A86" s="4" t="s">
        <v>99</v>
      </c>
      <c r="B86" s="46" t="s">
        <v>90</v>
      </c>
      <c r="C86" s="53"/>
      <c r="D86" s="52"/>
    </row>
    <row r="87" spans="1:4" x14ac:dyDescent="0.35">
      <c r="B87" s="9" t="s">
        <v>80</v>
      </c>
      <c r="C87" s="18">
        <f>SUM(C86:C86)</f>
        <v>0</v>
      </c>
      <c r="D87" s="50" t="str">
        <f>IF(C87&gt;2,"Has superat la ponderació máxima d'este apartat","")</f>
        <v/>
      </c>
    </row>
    <row r="88" spans="1:4" ht="11.5" customHeight="1" x14ac:dyDescent="0.35">
      <c r="A88" s="12"/>
    </row>
    <row r="89" spans="1:4" ht="20" x14ac:dyDescent="0.4">
      <c r="A89" s="36" t="s">
        <v>86</v>
      </c>
      <c r="B89" s="37" t="s">
        <v>96</v>
      </c>
      <c r="C89" s="38">
        <f>SUM(C61+C55+C68+C76+C83+C87)</f>
        <v>0</v>
      </c>
    </row>
    <row r="90" spans="1:4" x14ac:dyDescent="0.35">
      <c r="B90" s="12"/>
    </row>
    <row r="91" spans="1:4" x14ac:dyDescent="0.35">
      <c r="B91" s="12"/>
    </row>
    <row r="92" spans="1:4" ht="20" x14ac:dyDescent="0.4">
      <c r="A92" s="27" t="s">
        <v>84</v>
      </c>
      <c r="B92" s="12"/>
    </row>
    <row r="93" spans="1:4" ht="18" customHeight="1" x14ac:dyDescent="0.35">
      <c r="A93" s="39" t="s">
        <v>83</v>
      </c>
      <c r="B93" s="21"/>
      <c r="C93" s="22"/>
      <c r="D93" s="10"/>
    </row>
    <row r="94" spans="1:4" x14ac:dyDescent="0.35">
      <c r="A94" s="23" t="s">
        <v>85</v>
      </c>
      <c r="B94" s="24" t="s">
        <v>82</v>
      </c>
      <c r="C94" s="25" t="s">
        <v>81</v>
      </c>
    </row>
    <row r="95" spans="1:4" x14ac:dyDescent="0.35">
      <c r="A95" s="42"/>
      <c r="B95" s="42"/>
      <c r="C95" s="16">
        <v>1</v>
      </c>
    </row>
    <row r="96" spans="1:4" x14ac:dyDescent="0.35">
      <c r="A96" s="42"/>
      <c r="B96" s="42"/>
      <c r="C96" s="16">
        <v>2</v>
      </c>
    </row>
    <row r="97" spans="1:3" x14ac:dyDescent="0.35">
      <c r="A97" s="42"/>
      <c r="B97" s="42"/>
      <c r="C97" s="16">
        <v>3</v>
      </c>
    </row>
    <row r="98" spans="1:3" x14ac:dyDescent="0.35">
      <c r="A98" s="42"/>
      <c r="B98" s="42"/>
      <c r="C98" s="16">
        <v>4</v>
      </c>
    </row>
    <row r="100" spans="1:3" ht="18" x14ac:dyDescent="0.4">
      <c r="A100" s="36" t="s">
        <v>93</v>
      </c>
    </row>
    <row r="101" spans="1:3" x14ac:dyDescent="0.35">
      <c r="A101" s="40" t="s">
        <v>94</v>
      </c>
      <c r="B101" s="40"/>
      <c r="C101" s="13" t="s">
        <v>92</v>
      </c>
    </row>
    <row r="102" spans="1:3" ht="17.5" customHeight="1" x14ac:dyDescent="0.35">
      <c r="A102" s="40" t="s">
        <v>95</v>
      </c>
      <c r="B102" s="40"/>
      <c r="C102" s="43"/>
    </row>
    <row r="103" spans="1:3" ht="6.5" customHeight="1" x14ac:dyDescent="0.35"/>
    <row r="104" spans="1:3" x14ac:dyDescent="0.35">
      <c r="A104" s="20" t="s">
        <v>97</v>
      </c>
      <c r="B104" s="20" t="s">
        <v>98</v>
      </c>
      <c r="C104" s="13"/>
    </row>
    <row r="105" spans="1:3" x14ac:dyDescent="0.35">
      <c r="A105" s="41"/>
      <c r="B105" s="54"/>
    </row>
  </sheetData>
  <protectedRanges>
    <protectedRange sqref="A101:C105" name="AUTORIZACION"/>
    <protectedRange sqref="C86:D86" name="Rango F"/>
    <protectedRange sqref="C71:D75" name="Rango D"/>
    <protectedRange sqref="C58:D60" name="Rango B"/>
    <protectedRange sqref="C6:D54" name="Rango A"/>
    <protectedRange sqref="C64:D67" name="Rango C"/>
    <protectedRange sqref="C79:D82" name="Rango E"/>
    <protectedRange sqref="A95:B98" name="PREFERENCIAS"/>
  </protectedRanges>
  <mergeCells count="1">
    <mergeCell ref="D1:D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Posa ací NOM COGNOM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COLLADO ESTEVE, JUAN RAMON</dc:creator>
  <cp:keywords/>
  <dc:description/>
  <cp:lastModifiedBy>Enrique</cp:lastModifiedBy>
  <cp:revision/>
  <dcterms:created xsi:type="dcterms:W3CDTF">2025-11-13T14:30:22Z</dcterms:created>
  <dcterms:modified xsi:type="dcterms:W3CDTF">2025-11-17T01:53:17Z</dcterms:modified>
  <cp:category/>
  <cp:contentStatus/>
</cp:coreProperties>
</file>